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52511"/>
</workbook>
</file>

<file path=xl/calcChain.xml><?xml version="1.0" encoding="utf-8"?>
<calcChain xmlns="http://schemas.openxmlformats.org/spreadsheetml/2006/main">
  <c r="W27" i="1" l="1"/>
  <c r="Y34" i="1" l="1"/>
  <c r="X34" i="1"/>
  <c r="W34" i="1"/>
  <c r="V34" i="1"/>
  <c r="U34" i="1"/>
  <c r="T34" i="1"/>
  <c r="Z34" i="1" l="1"/>
  <c r="U27" i="1"/>
  <c r="V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<sst xmlns="http://schemas.openxmlformats.org/spreadsheetml/2006/main" count="122" uniqueCount="62">
  <si>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</si>
  <si>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</si>
  <si>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</si>
  <si>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</si>
  <si>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</si>
  <si>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</si>
  <si>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</si>
  <si>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</si>
  <si>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</si>
  <si>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</si>
  <si>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</si>
  <si>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</si>
  <si>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</si>
  <si>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</si>
  <si>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</si>
  <si>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</si>
  <si>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</si>
  <si>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</si>
  <si>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</si>
  <si>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</si>
  <si>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</si>
  <si>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</si>
  <si>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</si>
  <si>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</si>
  <si>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</si>
  <si>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</si>
  <si>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</si>
  <si>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</si>
  <si>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</si>
  <si>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</si>
  <si>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</si>
  <si>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</si>
  <si>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</si>
  <si>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</si>
  <si>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</si>
  <si>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</si>
  <si>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</si>
  <si>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</si>
  <si>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</si>
  <si>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</si>
  <si>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</si>
  <si>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</si>
  <si>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</si>
  <si>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t>Начальник отдела информационных ресурсов и технологий Администрации города Твери</t>
  </si>
  <si>
    <t>А.В. Исаев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</si>
  <si>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</si>
  <si>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</si>
  <si>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</si>
  <si>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</si>
  <si>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</si>
  <si>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</si>
  <si>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</si>
  <si>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</si>
  <si>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</si>
  <si>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</si>
  <si>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</si>
  <si>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</si>
  <si>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</si>
  <si>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</si>
  <si>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</si>
  <si>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</si>
  <si>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t xml:space="preserve"> от  «</t>
    </r>
    <r>
      <rPr>
        <u/>
        <sz val="11"/>
        <color indexed="8"/>
        <rFont val="Times New Roman"/>
        <family val="1"/>
        <charset val="204"/>
      </rPr>
      <t xml:space="preserve">16 </t>
    </r>
    <r>
      <rPr>
        <sz val="11"/>
        <color indexed="8"/>
        <rFont val="Times New Roman"/>
        <family val="1"/>
        <charset val="204"/>
      </rPr>
      <t xml:space="preserve">» ноября  2021 № </t>
    </r>
    <r>
      <rPr>
        <u/>
        <sz val="11"/>
        <color indexed="8"/>
        <rFont val="Times New Roman"/>
        <family val="1"/>
        <charset val="204"/>
      </rPr>
      <t>1043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</si>
</sst>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zoomScale="70" zoomScaleNormal="70" zoomScaleSheetLayoutView="55" workbookViewId="0">
      <selection activeCell="W2" sqref="W2:AA2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7" t="s">
        <v>42</v>
      </c>
      <c r="X1" s="37"/>
      <c r="Y1" s="37"/>
      <c r="Z1" s="37"/>
      <c r="AA1" s="37"/>
    </row>
    <row r="2" spans="1:39" ht="15" x14ac:dyDescent="0.25">
      <c r="W2" s="38" t="s">
        <v>61</v>
      </c>
      <c r="X2" s="38"/>
      <c r="Y2" s="38"/>
      <c r="Z2" s="38"/>
      <c r="AA2" s="38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9" t="s">
        <v>40</v>
      </c>
      <c r="X5" s="39"/>
      <c r="Y5" s="39"/>
      <c r="Z5" s="39"/>
      <c r="AA5" s="39"/>
    </row>
    <row r="6" spans="1:39" ht="15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4"/>
      <c r="S8" s="34"/>
      <c r="T8" s="34"/>
      <c r="U8" s="34"/>
      <c r="V8" s="34"/>
      <c r="W8" s="34"/>
      <c r="X8" s="34"/>
      <c r="Y8" s="34"/>
      <c r="Z8" s="34"/>
      <c r="AA8" s="3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0" t="s">
        <v>1</v>
      </c>
      <c r="S9" s="40" t="s">
        <v>2</v>
      </c>
      <c r="T9" s="43" t="s">
        <v>13</v>
      </c>
      <c r="U9" s="44"/>
      <c r="V9" s="44"/>
      <c r="W9" s="44"/>
      <c r="X9" s="44"/>
      <c r="Y9" s="45"/>
      <c r="Z9" s="43" t="s">
        <v>3</v>
      </c>
      <c r="AA9" s="45"/>
    </row>
    <row r="10" spans="1:39" ht="36" customHeight="1" x14ac:dyDescent="0.25">
      <c r="A10" s="36" t="s">
        <v>39</v>
      </c>
      <c r="B10" s="35"/>
      <c r="C10" s="35"/>
      <c r="D10" s="35" t="s">
        <v>36</v>
      </c>
      <c r="E10" s="35"/>
      <c r="F10" s="35" t="s">
        <v>37</v>
      </c>
      <c r="G10" s="35"/>
      <c r="H10" s="35" t="s">
        <v>38</v>
      </c>
      <c r="I10" s="35"/>
      <c r="J10" s="35"/>
      <c r="K10" s="35"/>
      <c r="L10" s="35"/>
      <c r="M10" s="35"/>
      <c r="N10" s="35"/>
      <c r="O10" s="35"/>
      <c r="P10" s="35"/>
      <c r="Q10" s="35"/>
      <c r="R10" s="41"/>
      <c r="S10" s="41"/>
      <c r="T10" s="46"/>
      <c r="U10" s="47"/>
      <c r="V10" s="47"/>
      <c r="W10" s="47"/>
      <c r="X10" s="47"/>
      <c r="Y10" s="48"/>
      <c r="Z10" s="46"/>
      <c r="AA10" s="48"/>
    </row>
    <row r="11" spans="1:39" ht="36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2"/>
      <c r="S11" s="42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26699.8</v>
      </c>
      <c r="V13" s="9">
        <f t="shared" si="0"/>
        <v>25716.400000000001</v>
      </c>
      <c r="W13" s="9">
        <f t="shared" si="0"/>
        <v>25716.400000000001</v>
      </c>
      <c r="X13" s="9">
        <f t="shared" si="0"/>
        <v>21979.9</v>
      </c>
      <c r="Y13" s="9">
        <f t="shared" si="0"/>
        <v>22661.300000000003</v>
      </c>
      <c r="Z13" s="9">
        <f>SUM(T13:Y13)</f>
        <v>148490.20000000001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33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15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45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46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16</v>
      </c>
      <c r="S18" s="8" t="s">
        <v>7</v>
      </c>
      <c r="T18" s="15">
        <f>T21+T25</f>
        <v>5865.7999999999993</v>
      </c>
      <c r="U18" s="15">
        <f t="shared" ref="U18:Y18" si="1">U21+U25</f>
        <v>6713.3</v>
      </c>
      <c r="V18" s="15">
        <f t="shared" si="1"/>
        <v>5726.7</v>
      </c>
      <c r="W18" s="15">
        <f t="shared" si="1"/>
        <v>5726.7</v>
      </c>
      <c r="X18" s="15">
        <f t="shared" si="1"/>
        <v>6550.2</v>
      </c>
      <c r="Y18" s="15">
        <f t="shared" si="1"/>
        <v>6606.7</v>
      </c>
      <c r="Z18" s="15">
        <f>SUM(T18:Y18)</f>
        <v>37189.4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47</v>
      </c>
      <c r="S19" s="6" t="s">
        <v>8</v>
      </c>
      <c r="T19" s="12">
        <v>17</v>
      </c>
      <c r="U19" s="12">
        <v>17</v>
      </c>
      <c r="V19" s="12">
        <v>18</v>
      </c>
      <c r="W19" s="12">
        <v>18</v>
      </c>
      <c r="X19" s="12">
        <v>19</v>
      </c>
      <c r="Y19" s="12">
        <v>19</v>
      </c>
      <c r="Z19" s="12">
        <v>19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17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48</v>
      </c>
      <c r="S21" s="17" t="s">
        <v>7</v>
      </c>
      <c r="T21" s="18">
        <v>3040.7</v>
      </c>
      <c r="U21" s="18">
        <v>3662.8</v>
      </c>
      <c r="V21" s="18">
        <v>3040.7</v>
      </c>
      <c r="W21" s="18">
        <v>3040.7</v>
      </c>
      <c r="X21" s="18">
        <v>4300.2</v>
      </c>
      <c r="Y21" s="18">
        <v>4306.7</v>
      </c>
      <c r="Z21" s="18">
        <f>SUM(T21:Y21)</f>
        <v>21391.800000000003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49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12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14</v>
      </c>
      <c r="S24" s="20" t="s">
        <v>8</v>
      </c>
      <c r="T24" s="21">
        <v>1</v>
      </c>
      <c r="U24" s="21">
        <v>0</v>
      </c>
      <c r="V24" s="21">
        <v>1</v>
      </c>
      <c r="W24" s="21">
        <v>0</v>
      </c>
      <c r="X24" s="21">
        <v>1</v>
      </c>
      <c r="Y24" s="21">
        <v>0</v>
      </c>
      <c r="Z24" s="21">
        <v>3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18</v>
      </c>
      <c r="S25" s="17" t="s">
        <v>7</v>
      </c>
      <c r="T25" s="18">
        <v>2825.1</v>
      </c>
      <c r="U25" s="18">
        <v>3050.5</v>
      </c>
      <c r="V25" s="18">
        <v>2686</v>
      </c>
      <c r="W25" s="18">
        <v>2686</v>
      </c>
      <c r="X25" s="18">
        <v>2250</v>
      </c>
      <c r="Y25" s="18">
        <v>2300</v>
      </c>
      <c r="Z25" s="18">
        <f>SUM(T25:Y25)</f>
        <v>15797.6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50</v>
      </c>
      <c r="S27" s="8" t="s">
        <v>7</v>
      </c>
      <c r="T27" s="15">
        <f>T30+T32</f>
        <v>2222.4</v>
      </c>
      <c r="U27" s="15">
        <f t="shared" ref="U27:Y27" si="2">U30+U32</f>
        <v>3597.4</v>
      </c>
      <c r="V27" s="15">
        <f t="shared" si="2"/>
        <v>2222.4</v>
      </c>
      <c r="W27" s="15">
        <f t="shared" si="2"/>
        <v>2222.4</v>
      </c>
      <c r="X27" s="15">
        <f t="shared" si="2"/>
        <v>3300</v>
      </c>
      <c r="Y27" s="15">
        <f t="shared" si="2"/>
        <v>3400</v>
      </c>
      <c r="Z27" s="15">
        <f>SUM(T27:Y27)</f>
        <v>16964.599999999999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51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52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53</v>
      </c>
      <c r="S30" s="17" t="s">
        <v>7</v>
      </c>
      <c r="T30" s="18">
        <v>0</v>
      </c>
      <c r="U30" s="18">
        <v>1084.5999999999999</v>
      </c>
      <c r="V30" s="18">
        <v>0</v>
      </c>
      <c r="W30" s="18">
        <v>0</v>
      </c>
      <c r="X30" s="18">
        <v>1150</v>
      </c>
      <c r="Y30" s="18">
        <v>1200</v>
      </c>
      <c r="Z30" s="18">
        <f>SUM(T30:Y30)</f>
        <v>3434.6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54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16" t="s">
        <v>55</v>
      </c>
      <c r="S32" s="17" t="s">
        <v>7</v>
      </c>
      <c r="T32" s="18">
        <v>2222.4</v>
      </c>
      <c r="U32" s="18">
        <v>2512.8000000000002</v>
      </c>
      <c r="V32" s="18">
        <v>2222.4</v>
      </c>
      <c r="W32" s="18">
        <v>2222.4</v>
      </c>
      <c r="X32" s="18">
        <v>2150</v>
      </c>
      <c r="Y32" s="18">
        <v>2200</v>
      </c>
      <c r="Z32" s="18">
        <f>SUM(T32:Y32)</f>
        <v>13530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19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56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16389.099999999999</v>
      </c>
      <c r="V34" s="15">
        <f t="shared" si="3"/>
        <v>17767.3</v>
      </c>
      <c r="W34" s="15">
        <f t="shared" si="3"/>
        <v>17767.3</v>
      </c>
      <c r="X34" s="15">
        <f t="shared" si="3"/>
        <v>12129.7</v>
      </c>
      <c r="Y34" s="15">
        <f t="shared" si="3"/>
        <v>12654.6</v>
      </c>
      <c r="Z34" s="15">
        <f>SUM(T34:Y34)</f>
        <v>94336.200000000012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20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57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21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1100</v>
      </c>
      <c r="X37" s="18">
        <v>1300</v>
      </c>
      <c r="Y37" s="18">
        <v>1350</v>
      </c>
      <c r="Z37" s="18">
        <f>SUM(T37:Y37)</f>
        <v>7050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20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4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58</v>
      </c>
      <c r="S39" s="17" t="s">
        <v>7</v>
      </c>
      <c r="T39" s="18">
        <v>7903.3000000000011</v>
      </c>
      <c r="U39" s="18">
        <v>5206.2</v>
      </c>
      <c r="V39" s="18">
        <v>7803.3</v>
      </c>
      <c r="W39" s="18">
        <v>7803.3</v>
      </c>
      <c r="X39" s="18">
        <v>3796.7</v>
      </c>
      <c r="Y39" s="18">
        <v>3944.6</v>
      </c>
      <c r="Z39" s="18">
        <f>SUM(T39:Y39)</f>
        <v>36457.4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59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58</v>
      </c>
      <c r="S41" s="17" t="s">
        <v>7</v>
      </c>
      <c r="T41" s="18">
        <v>600</v>
      </c>
      <c r="U41" s="18">
        <v>600</v>
      </c>
      <c r="V41" s="18">
        <v>600</v>
      </c>
      <c r="W41" s="18">
        <v>600</v>
      </c>
      <c r="X41" s="18">
        <v>431</v>
      </c>
      <c r="Y41" s="18">
        <v>440</v>
      </c>
      <c r="Z41" s="18">
        <f>SUM(T41:Y41)</f>
        <v>3271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22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58</v>
      </c>
      <c r="S43" s="17" t="s">
        <v>7</v>
      </c>
      <c r="T43" s="18">
        <v>600</v>
      </c>
      <c r="U43" s="18">
        <v>600</v>
      </c>
      <c r="V43" s="18">
        <v>600</v>
      </c>
      <c r="W43" s="18">
        <v>600</v>
      </c>
      <c r="X43" s="18">
        <v>431</v>
      </c>
      <c r="Y43" s="18">
        <v>440</v>
      </c>
      <c r="Z43" s="18">
        <f>SUM(T43:Y43)</f>
        <v>3271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23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58</v>
      </c>
      <c r="S45" s="17" t="s">
        <v>7</v>
      </c>
      <c r="T45" s="18">
        <v>600</v>
      </c>
      <c r="U45" s="18">
        <v>600</v>
      </c>
      <c r="V45" s="18">
        <v>600</v>
      </c>
      <c r="W45" s="18">
        <v>600</v>
      </c>
      <c r="X45" s="18">
        <v>431</v>
      </c>
      <c r="Y45" s="18">
        <v>440</v>
      </c>
      <c r="Z45" s="18">
        <f>SUM(T45:Y45)</f>
        <v>3271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24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58</v>
      </c>
      <c r="S47" s="17" t="s">
        <v>7</v>
      </c>
      <c r="T47" s="18">
        <v>600</v>
      </c>
      <c r="U47" s="18">
        <v>600</v>
      </c>
      <c r="V47" s="18">
        <v>600</v>
      </c>
      <c r="W47" s="18">
        <v>600</v>
      </c>
      <c r="X47" s="18">
        <v>431</v>
      </c>
      <c r="Y47" s="18">
        <v>440</v>
      </c>
      <c r="Z47" s="18">
        <f>SUM(T47:Y47)</f>
        <v>3271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25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58</v>
      </c>
      <c r="S49" s="17" t="s">
        <v>7</v>
      </c>
      <c r="T49" s="18">
        <v>1474.9</v>
      </c>
      <c r="U49" s="18">
        <v>1752.9</v>
      </c>
      <c r="V49" s="18">
        <v>1614</v>
      </c>
      <c r="W49" s="18">
        <v>1614</v>
      </c>
      <c r="X49" s="18">
        <v>1900</v>
      </c>
      <c r="Y49" s="18">
        <v>1950</v>
      </c>
      <c r="Z49" s="18">
        <f>SUM(T49:Y49)</f>
        <v>10305.799999999999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26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58</v>
      </c>
      <c r="S51" s="17" t="s">
        <v>7</v>
      </c>
      <c r="T51" s="18">
        <v>650</v>
      </c>
      <c r="U51" s="18">
        <v>650</v>
      </c>
      <c r="V51" s="18">
        <v>650</v>
      </c>
      <c r="W51" s="18">
        <v>650</v>
      </c>
      <c r="X51" s="18">
        <v>421</v>
      </c>
      <c r="Y51" s="18">
        <v>450</v>
      </c>
      <c r="Z51" s="18">
        <f>SUM(T51:Y51)</f>
        <v>3471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27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58</v>
      </c>
      <c r="S53" s="17" t="s">
        <v>7</v>
      </c>
      <c r="T53" s="18">
        <v>800</v>
      </c>
      <c r="U53" s="18">
        <v>1400</v>
      </c>
      <c r="V53" s="18">
        <v>800</v>
      </c>
      <c r="W53" s="18">
        <v>800</v>
      </c>
      <c r="X53" s="18">
        <v>581</v>
      </c>
      <c r="Y53" s="18">
        <v>600</v>
      </c>
      <c r="Z53" s="18">
        <f>SUM(T53:Y53)</f>
        <v>4981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60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58</v>
      </c>
      <c r="S55" s="17" t="s">
        <v>7</v>
      </c>
      <c r="T55" s="18">
        <v>500</v>
      </c>
      <c r="U55" s="18">
        <v>500</v>
      </c>
      <c r="V55" s="18">
        <v>500</v>
      </c>
      <c r="W55" s="18">
        <v>500</v>
      </c>
      <c r="X55" s="18">
        <v>472</v>
      </c>
      <c r="Y55" s="18">
        <v>490</v>
      </c>
      <c r="Z55" s="18">
        <f>SUM(T55:Y55)</f>
        <v>2962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28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58</v>
      </c>
      <c r="S57" s="17" t="s">
        <v>7</v>
      </c>
      <c r="T57" s="18">
        <v>400</v>
      </c>
      <c r="U57" s="18">
        <v>980</v>
      </c>
      <c r="V57" s="18">
        <v>500</v>
      </c>
      <c r="W57" s="18">
        <v>500</v>
      </c>
      <c r="X57" s="18">
        <v>372</v>
      </c>
      <c r="Y57" s="18">
        <v>490</v>
      </c>
      <c r="Z57" s="18">
        <f>SUM(T57:Y57)</f>
        <v>3242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29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48.7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58</v>
      </c>
      <c r="S59" s="17" t="s">
        <v>7</v>
      </c>
      <c r="T59" s="18">
        <v>1150</v>
      </c>
      <c r="U59" s="18">
        <v>1150</v>
      </c>
      <c r="V59" s="18">
        <v>1150</v>
      </c>
      <c r="W59" s="18">
        <v>1150</v>
      </c>
      <c r="X59" s="18">
        <v>521</v>
      </c>
      <c r="Y59" s="18">
        <v>540</v>
      </c>
      <c r="Z59" s="18">
        <f>SUM(T59:Y59)</f>
        <v>5661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30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58</v>
      </c>
      <c r="S61" s="17" t="s">
        <v>7</v>
      </c>
      <c r="T61" s="18">
        <v>700</v>
      </c>
      <c r="U61" s="18">
        <v>700</v>
      </c>
      <c r="V61" s="18">
        <v>700</v>
      </c>
      <c r="W61" s="18">
        <v>700</v>
      </c>
      <c r="X61" s="18">
        <v>521</v>
      </c>
      <c r="Y61" s="18">
        <v>540</v>
      </c>
      <c r="Z61" s="18">
        <f>SUM(T61:Y61)</f>
        <v>3861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31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58</v>
      </c>
      <c r="S63" s="17" t="s">
        <v>7</v>
      </c>
      <c r="T63" s="18">
        <v>550</v>
      </c>
      <c r="U63" s="18">
        <v>550</v>
      </c>
      <c r="V63" s="18">
        <v>550</v>
      </c>
      <c r="W63" s="18">
        <v>550</v>
      </c>
      <c r="X63" s="18">
        <v>521</v>
      </c>
      <c r="Y63" s="18">
        <v>540</v>
      </c>
      <c r="Z63" s="18">
        <f>SUM(T63:Y63)</f>
        <v>3261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32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41</v>
      </c>
    </row>
    <row r="66" spans="1:27" ht="36" customHeight="1" x14ac:dyDescent="0.25">
      <c r="A66" s="33" t="s">
        <v>43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AA66" s="32" t="s">
        <v>44</v>
      </c>
    </row>
  </sheetData>
  <mergeCells count="16">
    <mergeCell ref="W1:AA1"/>
    <mergeCell ref="W2:AA2"/>
    <mergeCell ref="W5:AA5"/>
    <mergeCell ref="R8:AA8"/>
    <mergeCell ref="R9:R11"/>
    <mergeCell ref="S9:S11"/>
    <mergeCell ref="T9:Y10"/>
    <mergeCell ref="Z9:AA10"/>
    <mergeCell ref="A66:R66"/>
    <mergeCell ref="A7:AA7"/>
    <mergeCell ref="A6:AA6"/>
    <mergeCell ref="A9:Q9"/>
    <mergeCell ref="A10:C11"/>
    <mergeCell ref="D10:E11"/>
    <mergeCell ref="F10:G11"/>
    <mergeCell ref="H10:Q11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2021-11-16T14:24:12Z</dcterms:modified>
</cp:coreProperties>
</file>